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<sst xmlns="http://schemas.openxmlformats.org/spreadsheetml/2006/main" uniqueCount="180">
  <si>
    <t>Название</t>
  </si>
  <si>
    <t>Описание</t>
  </si>
  <si>
    <t>Цена, руб.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</si>
  <si>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</si>
  <si>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</si>
  <si>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</si>
  <si>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</si>
  <si>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</si>
  <si>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</si>
  <si>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</si>
  <si>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</si>
  <si>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</si>
  <si>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</si>
  <si>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</si>
  <si>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</si>
  <si>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</si>
  <si>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</si>
  <si>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</si>
  <si>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</si>
  <si>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</si>
  <si>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</si>
  <si>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</si>
  <si>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</si>
  <si>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</si>
  <si>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</si>
  <si>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</si>
  <si>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</si>
  <si>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</si>
  <si>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</si>
  <si>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</si>
  <si>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</si>
  <si>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</si>
  <si>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</si>
  <si>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</si>
  <si>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</si>
  <si>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</si>
  <si>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</si>
  <si>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</si>
  <si>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</si>
  <si>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</si>
  <si>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</si>
  <si>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</si>
  <si>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</si>
  <si>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</si>
  <si>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</si>
  <si>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</si>
  <si>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</si>
  <si>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</si>
  <si>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</si>
  <si>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</si>
  <si>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</si>
  <si>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</si>
  <si>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</si>
  <si>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</si>
  <si>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</si>
  <si>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</si>
  <si>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</si>
  <si>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</si>
  <si>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</si>
  <si>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</si>
  <si>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</si>
  <si>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</si>
  <si>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</si>
  <si>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</si>
  <si>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</si>
  <si>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</si>
  <si>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</si>
  <si>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</si>
  <si>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</si>
  <si>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</si>
  <si>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</si>
  <si>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</si>
  <si>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</si>
  <si>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</si>
  <si>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</si>
  <si>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</si>
  <si>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</si>
  <si>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</si>
  <si>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</si>
  <si>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</si>
  <si>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</si>
  <si>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</si>
  <si>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</si>
  <si>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</si>
  <si>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</si>
  <si>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</si>
  <si>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</si>
  <si>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</si>
  <si>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</si>
  <si>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</si>
  <si>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</si>
  <si>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</si>
  <si>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</si>
  <si>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</si>
  <si>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</si>
  <si>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</si>
  <si>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</si>
  <si>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</si>
  <si>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</si>
  <si>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</si>
  <si>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</si>
  <si>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</si>
  <si>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</si>
  <si>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</si>
  <si>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</si>
  <si>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</si>
  <si>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</si>
  <si>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</si>
  <si>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</si>
  <si>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</si>
  <si>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</si>
  <si>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</si>
  <si>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</si>
  <si>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</si>
  <si>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</si>
  <si>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</si>
  <si>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</si>
  <si>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</si>
  <si>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</si>
  <si>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</si>
  <si>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</si>
  <si>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</si>
  <si>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</si>
  <si>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</si>
  <si>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-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</si>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</sst>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0"/>
  <sheetViews>
    <sheetView tabSelected="1" workbookViewId="0" showGridLines="true" showRowColHeaders="1">
      <selection activeCell="A135" sqref="A13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3502.00</f>
        <v>3502</v>
      </c>
    </row>
    <row r="7" spans="1:3">
      <c r="A7" s="1" t="s">
        <v>5</v>
      </c>
      <c r="B7" s="1" t="s">
        <v>5</v>
      </c>
      <c r="C7" s="1">
        <f>1936.00</f>
        <v>1936</v>
      </c>
    </row>
    <row r="8" spans="1:3">
      <c r="A8" s="1" t="s">
        <v>6</v>
      </c>
      <c r="B8" s="1" t="s">
        <v>6</v>
      </c>
      <c r="C8" s="1">
        <f>2500.00</f>
        <v>2500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8</v>
      </c>
      <c r="C10" s="1">
        <f>2100.00</f>
        <v>2100</v>
      </c>
    </row>
    <row r="11" spans="1:3">
      <c r="A11" s="1" t="s">
        <v>9</v>
      </c>
      <c r="B11" s="1" t="s">
        <v>9</v>
      </c>
      <c r="C11" s="1">
        <f>1554.00</f>
        <v>1554</v>
      </c>
    </row>
    <row r="12" spans="1:3">
      <c r="A12" s="1" t="s">
        <v>10</v>
      </c>
      <c r="B12" s="1" t="s">
        <v>10</v>
      </c>
      <c r="C12" s="1">
        <f>3790.00</f>
        <v>3790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2000.00</f>
        <v>2000</v>
      </c>
    </row>
    <row r="16" spans="1:3">
      <c r="A16" s="1" t="s">
        <v>14</v>
      </c>
      <c r="B16" s="1" t="s">
        <v>14</v>
      </c>
      <c r="C16" s="1">
        <f>350.00</f>
        <v>350</v>
      </c>
    </row>
    <row r="17" spans="1:3">
      <c r="A17" s="1" t="s">
        <v>15</v>
      </c>
      <c r="B17" s="1" t="s">
        <v>15</v>
      </c>
      <c r="C17" s="1">
        <f>360.00</f>
        <v>360</v>
      </c>
    </row>
    <row r="18" spans="1:3">
      <c r="A18" s="1" t="s">
        <v>16</v>
      </c>
      <c r="B18" s="1" t="s">
        <v>16</v>
      </c>
      <c r="C18" s="1">
        <f>200.00</f>
        <v>200</v>
      </c>
    </row>
    <row r="19" spans="1:3">
      <c r="A19" s="1" t="s">
        <v>17</v>
      </c>
      <c r="B19" s="1" t="s">
        <v>17</v>
      </c>
      <c r="C19" s="1">
        <f>580.00</f>
        <v>580</v>
      </c>
    </row>
    <row r="20" spans="1:3">
      <c r="A20" s="1" t="s">
        <v>18</v>
      </c>
      <c r="B20" s="1" t="s">
        <v>18</v>
      </c>
      <c r="C20" s="1">
        <f>580.00</f>
        <v>580</v>
      </c>
    </row>
    <row r="21" spans="1:3">
      <c r="A21" s="1" t="s">
        <v>19</v>
      </c>
      <c r="B21" s="1" t="s">
        <v>19</v>
      </c>
      <c r="C21" s="1">
        <f>4990.00</f>
        <v>4990</v>
      </c>
    </row>
    <row r="22" spans="1:3">
      <c r="A22" s="1" t="s">
        <v>20</v>
      </c>
      <c r="B22" s="1" t="s">
        <v>20</v>
      </c>
      <c r="C22" s="1">
        <f>650.00</f>
        <v>650</v>
      </c>
    </row>
    <row r="23" spans="1:3">
      <c r="A23" s="1" t="s">
        <v>21</v>
      </c>
      <c r="B23" s="1" t="s">
        <v>21</v>
      </c>
      <c r="C23" s="1">
        <f>5880.00</f>
        <v>5880</v>
      </c>
    </row>
    <row r="24" spans="1:3">
      <c r="A24" s="1" t="s">
        <v>22</v>
      </c>
      <c r="B24" s="1" t="s">
        <v>22</v>
      </c>
      <c r="C24" s="1">
        <f>7200.00</f>
        <v>7200</v>
      </c>
    </row>
    <row r="25" spans="1:3">
      <c r="A25" s="1" t="s">
        <v>23</v>
      </c>
      <c r="B25" s="1" t="s">
        <v>23</v>
      </c>
      <c r="C25" s="1">
        <f>320.00</f>
        <v>320</v>
      </c>
    </row>
    <row r="26" spans="1:3">
      <c r="A26" s="1" t="s">
        <v>24</v>
      </c>
      <c r="B26" s="1" t="s">
        <v>24</v>
      </c>
      <c r="C26" s="1">
        <f>1541.00</f>
        <v>1541</v>
      </c>
    </row>
    <row r="27" spans="1:3">
      <c r="A27" s="1" t="s">
        <v>25</v>
      </c>
      <c r="B27" s="1" t="s">
        <v>25</v>
      </c>
      <c r="C27" s="1">
        <f>3700.00</f>
        <v>3700</v>
      </c>
    </row>
    <row r="28" spans="1:3">
      <c r="A28" s="1" t="s">
        <v>26</v>
      </c>
      <c r="B28" s="1" t="s">
        <v>26</v>
      </c>
      <c r="C28" s="1">
        <f>1560.00</f>
        <v>1560</v>
      </c>
    </row>
    <row r="29" spans="1:3">
      <c r="A29" s="1" t="s">
        <v>27</v>
      </c>
      <c r="B29" s="1" t="s">
        <v>27</v>
      </c>
      <c r="C29" s="1">
        <f>1800.00</f>
        <v>1800</v>
      </c>
    </row>
    <row r="30" spans="1:3">
      <c r="A30" s="1" t="s">
        <v>28</v>
      </c>
      <c r="B30" s="1" t="s">
        <v>28</v>
      </c>
      <c r="C30" s="1">
        <f>420.00</f>
        <v>420</v>
      </c>
    </row>
    <row r="31" spans="1:3">
      <c r="A31" s="1" t="s">
        <v>29</v>
      </c>
      <c r="B31" s="1" t="s">
        <v>29</v>
      </c>
      <c r="C31" s="1">
        <f>2830.00</f>
        <v>2830</v>
      </c>
    </row>
    <row r="32" spans="1:3">
      <c r="A32" s="1" t="s">
        <v>30</v>
      </c>
      <c r="B32" s="1" t="s">
        <v>30</v>
      </c>
      <c r="C32" s="1">
        <f>3600.00</f>
        <v>3600</v>
      </c>
    </row>
    <row r="33" spans="1:3">
      <c r="A33" s="1" t="s">
        <v>31</v>
      </c>
      <c r="B33" s="1" t="s">
        <v>31</v>
      </c>
      <c r="C33" s="1">
        <f>900.00</f>
        <v>900</v>
      </c>
    </row>
    <row r="34" spans="1:3">
      <c r="A34" s="3" t="s">
        <v>32</v>
      </c>
      <c r="B34" s="1"/>
      <c r="C34" s="1"/>
    </row>
    <row r="35" spans="1:3">
      <c r="A35" s="1" t="s">
        <v>33</v>
      </c>
      <c r="B35" s="1" t="s">
        <v>33</v>
      </c>
      <c r="C35" s="1">
        <f>200.00</f>
        <v>200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500.00</f>
        <v>500</v>
      </c>
    </row>
    <row r="38" spans="1:3">
      <c r="A38" s="1" t="s">
        <v>36</v>
      </c>
      <c r="B38" s="1" t="s">
        <v>36</v>
      </c>
      <c r="C38" s="1">
        <f>950.00</f>
        <v>950</v>
      </c>
    </row>
    <row r="39" spans="1:3">
      <c r="A39" s="1" t="s">
        <v>37</v>
      </c>
      <c r="B39" s="1" t="s">
        <v>37</v>
      </c>
      <c r="C39" s="1">
        <f>200.00</f>
        <v>200</v>
      </c>
    </row>
    <row r="40" spans="1:3">
      <c r="A40" s="1" t="s">
        <v>38</v>
      </c>
      <c r="B40" s="1" t="s">
        <v>38</v>
      </c>
      <c r="C40" s="1">
        <f>210.00</f>
        <v>210</v>
      </c>
    </row>
    <row r="41" spans="1:3">
      <c r="A41" s="1" t="s">
        <v>39</v>
      </c>
      <c r="B41" s="1" t="s">
        <v>39</v>
      </c>
      <c r="C41" s="1">
        <f>210.00</f>
        <v>210</v>
      </c>
    </row>
    <row r="42" spans="1:3">
      <c r="A42" s="1" t="s">
        <v>40</v>
      </c>
      <c r="B42" s="1" t="s">
        <v>40</v>
      </c>
      <c r="C42" s="1">
        <f>420.00</f>
        <v>420</v>
      </c>
    </row>
    <row r="43" spans="1:3">
      <c r="A43" s="1" t="s">
        <v>41</v>
      </c>
      <c r="B43" s="1" t="s">
        <v>41</v>
      </c>
      <c r="C43" s="1">
        <f>6500.00</f>
        <v>6500</v>
      </c>
    </row>
    <row r="44" spans="1:3">
      <c r="A44" s="1" t="s">
        <v>42</v>
      </c>
      <c r="B44" s="1" t="s">
        <v>42</v>
      </c>
      <c r="C44" s="1">
        <f>625.00</f>
        <v>625</v>
      </c>
    </row>
    <row r="45" spans="1:3">
      <c r="A45" s="1" t="s">
        <v>43</v>
      </c>
      <c r="B45" s="1" t="s">
        <v>43</v>
      </c>
      <c r="C45" s="1">
        <f>2200.00</f>
        <v>2200</v>
      </c>
    </row>
    <row r="46" spans="1:3">
      <c r="A46" s="1" t="s">
        <v>44</v>
      </c>
      <c r="B46" s="1" t="s">
        <v>44</v>
      </c>
      <c r="C46" s="1">
        <f>1200.00</f>
        <v>1200</v>
      </c>
    </row>
    <row r="47" spans="1:3">
      <c r="A47" s="1" t="s">
        <v>45</v>
      </c>
      <c r="B47" s="1" t="s">
        <v>45</v>
      </c>
      <c r="C47" s="1">
        <f>1340.00</f>
        <v>1340</v>
      </c>
    </row>
    <row r="48" spans="1:3">
      <c r="A48" s="1" t="s">
        <v>46</v>
      </c>
      <c r="B48" s="1" t="s">
        <v>46</v>
      </c>
      <c r="C48" s="1">
        <f>6200.00</f>
        <v>6200</v>
      </c>
    </row>
    <row r="49" spans="1:3">
      <c r="A49" s="1" t="s">
        <v>47</v>
      </c>
      <c r="B49" s="1" t="s">
        <v>47</v>
      </c>
      <c r="C49" s="1">
        <f>5150.00</f>
        <v>5150</v>
      </c>
    </row>
    <row r="50" spans="1:3">
      <c r="A50" s="1" t="s">
        <v>48</v>
      </c>
      <c r="B50" s="1" t="s">
        <v>48</v>
      </c>
      <c r="C50" s="1">
        <f>150.00</f>
        <v>150</v>
      </c>
    </row>
    <row r="51" spans="1:3">
      <c r="A51" s="1" t="s">
        <v>49</v>
      </c>
      <c r="B51" s="1" t="s">
        <v>49</v>
      </c>
      <c r="C51" s="1">
        <f>300.00</f>
        <v>300</v>
      </c>
    </row>
    <row r="52" spans="1:3">
      <c r="A52" s="1" t="s">
        <v>50</v>
      </c>
      <c r="B52" s="1" t="s">
        <v>50</v>
      </c>
      <c r="C52" s="1">
        <f>1320.00</f>
        <v>1320</v>
      </c>
    </row>
    <row r="53" spans="1:3">
      <c r="A53" s="1" t="s">
        <v>51</v>
      </c>
      <c r="B53" s="1" t="s">
        <v>51</v>
      </c>
      <c r="C53" s="1">
        <f>520.00</f>
        <v>520</v>
      </c>
    </row>
    <row r="54" spans="1:3">
      <c r="A54" s="1" t="s">
        <v>52</v>
      </c>
      <c r="B54" s="1" t="s">
        <v>52</v>
      </c>
      <c r="C54" s="1">
        <f>460.00</f>
        <v>460</v>
      </c>
    </row>
    <row r="55" spans="1:3">
      <c r="A55" s="1" t="s">
        <v>53</v>
      </c>
      <c r="B55" s="1" t="s">
        <v>53</v>
      </c>
      <c r="C55" s="1">
        <f>1680.00</f>
        <v>1680</v>
      </c>
    </row>
    <row r="56" spans="1:3">
      <c r="A56" s="1" t="s">
        <v>54</v>
      </c>
      <c r="B56" s="1" t="s">
        <v>54</v>
      </c>
      <c r="C56" s="1">
        <f>2200.00</f>
        <v>2200</v>
      </c>
    </row>
    <row r="57" spans="1:3">
      <c r="A57" s="1" t="s">
        <v>55</v>
      </c>
      <c r="B57" s="1" t="s">
        <v>55</v>
      </c>
      <c r="C57" s="1">
        <f>5400.00</f>
        <v>5400</v>
      </c>
    </row>
    <row r="58" spans="1:3">
      <c r="A58" s="1" t="s">
        <v>56</v>
      </c>
      <c r="B58" s="1" t="s">
        <v>56</v>
      </c>
      <c r="C58" s="1">
        <f>5470.00</f>
        <v>5470</v>
      </c>
    </row>
    <row r="59" spans="1:3">
      <c r="A59" s="1" t="s">
        <v>57</v>
      </c>
      <c r="B59" s="1" t="s">
        <v>57</v>
      </c>
      <c r="C59" s="1">
        <f>5500.00</f>
        <v>5500</v>
      </c>
    </row>
    <row r="60" spans="1:3">
      <c r="A60" s="1" t="s">
        <v>58</v>
      </c>
      <c r="B60" s="1" t="s">
        <v>58</v>
      </c>
      <c r="C60" s="1">
        <f>5500.00</f>
        <v>5500</v>
      </c>
    </row>
    <row r="61" spans="1:3">
      <c r="A61" s="1" t="s">
        <v>59</v>
      </c>
      <c r="B61" s="1" t="s">
        <v>59</v>
      </c>
      <c r="C61" s="1">
        <f>200.00</f>
        <v>200</v>
      </c>
    </row>
    <row r="62" spans="1:3">
      <c r="A62" s="1" t="s">
        <v>60</v>
      </c>
      <c r="B62" s="1" t="s">
        <v>60</v>
      </c>
      <c r="C62" s="1">
        <f>1700.00</f>
        <v>1700</v>
      </c>
    </row>
    <row r="63" spans="1:3">
      <c r="A63" s="1" t="s">
        <v>61</v>
      </c>
      <c r="B63" s="1" t="s">
        <v>61</v>
      </c>
      <c r="C63" s="1">
        <f>690.00</f>
        <v>690</v>
      </c>
    </row>
    <row r="64" spans="1:3">
      <c r="A64" s="1" t="s">
        <v>62</v>
      </c>
      <c r="B64" s="1" t="s">
        <v>62</v>
      </c>
      <c r="C64" s="1">
        <f>13100.00</f>
        <v>13100</v>
      </c>
    </row>
    <row r="65" spans="1:3">
      <c r="A65" s="1" t="s">
        <v>63</v>
      </c>
      <c r="B65" s="1" t="s">
        <v>63</v>
      </c>
      <c r="C65" s="1">
        <f>2310.00</f>
        <v>2310</v>
      </c>
    </row>
    <row r="66" spans="1:3">
      <c r="A66" s="1" t="s">
        <v>64</v>
      </c>
      <c r="B66" s="1" t="s">
        <v>64</v>
      </c>
      <c r="C66" s="1">
        <f>110500.00</f>
        <v>110500</v>
      </c>
    </row>
    <row r="67" spans="1:3">
      <c r="A67" s="1" t="s">
        <v>65</v>
      </c>
      <c r="B67" s="1" t="s">
        <v>65</v>
      </c>
      <c r="C67" s="1">
        <f>20000.00</f>
        <v>20000</v>
      </c>
    </row>
    <row r="68" spans="1:3">
      <c r="A68" s="1" t="s">
        <v>66</v>
      </c>
      <c r="B68" s="1" t="s">
        <v>66</v>
      </c>
      <c r="C68" s="1">
        <f>5900.00</f>
        <v>5900</v>
      </c>
    </row>
    <row r="69" spans="1:3">
      <c r="A69" s="1" t="s">
        <v>67</v>
      </c>
      <c r="B69" s="1" t="s">
        <v>67</v>
      </c>
      <c r="C69" s="1">
        <f>7600.00</f>
        <v>7600</v>
      </c>
    </row>
    <row r="70" spans="1:3">
      <c r="A70" s="1" t="s">
        <v>68</v>
      </c>
      <c r="B70" s="1" t="s">
        <v>68</v>
      </c>
      <c r="C70" s="1">
        <f>2890.00</f>
        <v>2890</v>
      </c>
    </row>
    <row r="71" spans="1:3">
      <c r="A71" s="1" t="s">
        <v>69</v>
      </c>
      <c r="B71" s="1" t="s">
        <v>69</v>
      </c>
      <c r="C71" s="1">
        <f>1750.00</f>
        <v>1750</v>
      </c>
    </row>
    <row r="72" spans="1:3">
      <c r="A72" s="1" t="s">
        <v>70</v>
      </c>
      <c r="B72" s="1" t="s">
        <v>70</v>
      </c>
      <c r="C72" s="1">
        <f>1890.00</f>
        <v>1890</v>
      </c>
    </row>
    <row r="73" spans="1:3">
      <c r="A73" s="1" t="s">
        <v>71</v>
      </c>
      <c r="B73" s="1" t="s">
        <v>71</v>
      </c>
      <c r="C73" s="1">
        <f>200.00</f>
        <v>200</v>
      </c>
    </row>
    <row r="74" spans="1:3">
      <c r="A74" s="1" t="s">
        <v>72</v>
      </c>
      <c r="B74" s="1" t="s">
        <v>72</v>
      </c>
      <c r="C74" s="1">
        <f>26680.00</f>
        <v>26680</v>
      </c>
    </row>
    <row r="75" spans="1:3">
      <c r="A75" s="1" t="s">
        <v>73</v>
      </c>
      <c r="B75" s="1" t="s">
        <v>73</v>
      </c>
      <c r="C75" s="1">
        <f>1500.00</f>
        <v>1500</v>
      </c>
    </row>
    <row r="76" spans="1:3">
      <c r="A76" s="1" t="s">
        <v>74</v>
      </c>
      <c r="B76" s="1" t="s">
        <v>74</v>
      </c>
      <c r="C76" s="1">
        <f>86200.00</f>
        <v>86200</v>
      </c>
    </row>
    <row r="77" spans="1:3">
      <c r="A77" s="1" t="s">
        <v>75</v>
      </c>
      <c r="B77" s="1" t="s">
        <v>75</v>
      </c>
      <c r="C77" s="1">
        <f>7640.00</f>
        <v>7640</v>
      </c>
    </row>
    <row r="78" spans="1:3">
      <c r="A78" s="1" t="s">
        <v>76</v>
      </c>
      <c r="B78" s="1" t="s">
        <v>76</v>
      </c>
      <c r="C78" s="1">
        <f>2580.00</f>
        <v>2580</v>
      </c>
    </row>
    <row r="79" spans="1:3">
      <c r="A79" s="1" t="s">
        <v>77</v>
      </c>
      <c r="B79" s="1" t="s">
        <v>77</v>
      </c>
      <c r="C79" s="1">
        <f>200.00</f>
        <v>200</v>
      </c>
    </row>
    <row r="80" spans="1:3">
      <c r="A80" s="1" t="s">
        <v>78</v>
      </c>
      <c r="B80" s="1" t="s">
        <v>78</v>
      </c>
      <c r="C80" s="1">
        <f>3600.00</f>
        <v>3600</v>
      </c>
    </row>
    <row r="81" spans="1:3">
      <c r="A81" s="1" t="s">
        <v>79</v>
      </c>
      <c r="B81" s="1" t="s">
        <v>79</v>
      </c>
      <c r="C81" s="1">
        <f>1980.00</f>
        <v>1980</v>
      </c>
    </row>
    <row r="82" spans="1:3">
      <c r="A82" s="1" t="s">
        <v>80</v>
      </c>
      <c r="B82" s="1" t="s">
        <v>80</v>
      </c>
      <c r="C82" s="1">
        <f>6540.00</f>
        <v>6540</v>
      </c>
    </row>
    <row r="83" spans="1:3">
      <c r="A83" s="1" t="s">
        <v>81</v>
      </c>
      <c r="B83" s="1" t="s">
        <v>81</v>
      </c>
      <c r="C83" s="1">
        <f>1500.00</f>
        <v>1500</v>
      </c>
    </row>
    <row r="84" spans="1:3">
      <c r="A84" s="1" t="s">
        <v>82</v>
      </c>
      <c r="B84" s="1" t="s">
        <v>82</v>
      </c>
      <c r="C84" s="1">
        <f>4900.00</f>
        <v>4900</v>
      </c>
    </row>
    <row r="85" spans="1:3">
      <c r="A85" s="1" t="s">
        <v>83</v>
      </c>
      <c r="B85" s="1" t="s">
        <v>83</v>
      </c>
      <c r="C85" s="1">
        <f>1500.00</f>
        <v>1500</v>
      </c>
    </row>
    <row r="86" spans="1:3">
      <c r="A86" s="1" t="s">
        <v>84</v>
      </c>
      <c r="B86" s="1" t="s">
        <v>84</v>
      </c>
      <c r="C86" s="1">
        <f>490.00</f>
        <v>490</v>
      </c>
    </row>
    <row r="87" spans="1:3">
      <c r="A87" s="1" t="s">
        <v>85</v>
      </c>
      <c r="B87" s="1" t="s">
        <v>85</v>
      </c>
      <c r="C87" s="1">
        <f>590.00</f>
        <v>590</v>
      </c>
    </row>
    <row r="88" spans="1:3">
      <c r="A88" s="1" t="s">
        <v>86</v>
      </c>
      <c r="B88" s="1" t="s">
        <v>86</v>
      </c>
      <c r="C88" s="1">
        <f>4900.00</f>
        <v>4900</v>
      </c>
    </row>
    <row r="89" spans="1:3">
      <c r="A89" s="1" t="s">
        <v>87</v>
      </c>
      <c r="B89" s="1" t="s">
        <v>87</v>
      </c>
      <c r="C89" s="1">
        <f>100.00</f>
        <v>100</v>
      </c>
    </row>
    <row r="90" spans="1:3">
      <c r="A90" s="1" t="s">
        <v>88</v>
      </c>
      <c r="B90" s="1" t="s">
        <v>88</v>
      </c>
      <c r="C90" s="1">
        <f>100.00</f>
        <v>100</v>
      </c>
    </row>
    <row r="91" spans="1:3">
      <c r="A91" s="1" t="s">
        <v>89</v>
      </c>
      <c r="B91" s="1" t="s">
        <v>89</v>
      </c>
      <c r="C91" s="1">
        <f>1750.00</f>
        <v>1750</v>
      </c>
    </row>
    <row r="92" spans="1:3">
      <c r="A92" s="1" t="s">
        <v>90</v>
      </c>
      <c r="B92" s="1" t="s">
        <v>90</v>
      </c>
      <c r="C92" s="1">
        <f>3650.00</f>
        <v>3650</v>
      </c>
    </row>
    <row r="93" spans="1:3">
      <c r="A93" s="1" t="s">
        <v>91</v>
      </c>
      <c r="B93" s="1" t="s">
        <v>91</v>
      </c>
      <c r="C93" s="1">
        <f>5900.00</f>
        <v>5900</v>
      </c>
    </row>
    <row r="94" spans="1:3">
      <c r="A94" s="1" t="s">
        <v>92</v>
      </c>
      <c r="B94" s="1" t="s">
        <v>92</v>
      </c>
      <c r="C94" s="1">
        <f>1500.00</f>
        <v>1500</v>
      </c>
    </row>
    <row r="95" spans="1:3">
      <c r="A95" s="1" t="s">
        <v>93</v>
      </c>
      <c r="B95" s="1" t="s">
        <v>93</v>
      </c>
      <c r="C95" s="1">
        <f>200.00</f>
        <v>200</v>
      </c>
    </row>
    <row r="96" spans="1:3">
      <c r="A96" s="1" t="s">
        <v>94</v>
      </c>
      <c r="B96" s="1" t="s">
        <v>94</v>
      </c>
      <c r="C96" s="1">
        <f>5000.00</f>
        <v>5000</v>
      </c>
    </row>
    <row r="97" spans="1:3">
      <c r="A97" s="1" t="s">
        <v>95</v>
      </c>
      <c r="B97" s="1" t="s">
        <v>95</v>
      </c>
      <c r="C97" s="1">
        <f>1420.00</f>
        <v>1420</v>
      </c>
    </row>
    <row r="98" spans="1:3">
      <c r="A98" s="1" t="s">
        <v>96</v>
      </c>
      <c r="B98" s="1" t="s">
        <v>96</v>
      </c>
      <c r="C98" s="1">
        <f>5600.00</f>
        <v>5600</v>
      </c>
    </row>
    <row r="99" spans="1:3">
      <c r="A99" s="1" t="s">
        <v>97</v>
      </c>
      <c r="B99" s="1" t="s">
        <v>97</v>
      </c>
      <c r="C99" s="1">
        <f>920.00</f>
        <v>920</v>
      </c>
    </row>
    <row r="100" spans="1:3">
      <c r="A100" s="1" t="s">
        <v>98</v>
      </c>
      <c r="B100" s="1" t="s">
        <v>98</v>
      </c>
      <c r="C100" s="1">
        <f>1500.00</f>
        <v>1500</v>
      </c>
    </row>
    <row r="101" spans="1:3">
      <c r="A101" s="1" t="s">
        <v>99</v>
      </c>
      <c r="B101" s="1" t="s">
        <v>99</v>
      </c>
      <c r="C101" s="1">
        <f>4400.00</f>
        <v>4400</v>
      </c>
    </row>
    <row r="102" spans="1:3">
      <c r="A102" s="1" t="s">
        <v>100</v>
      </c>
      <c r="B102" s="1" t="s">
        <v>100</v>
      </c>
      <c r="C102" s="1">
        <f>4600.00</f>
        <v>4600</v>
      </c>
    </row>
    <row r="103" spans="1:3">
      <c r="A103" s="1" t="s">
        <v>101</v>
      </c>
      <c r="B103" s="1" t="s">
        <v>101</v>
      </c>
      <c r="C103" s="1">
        <f>5450.00</f>
        <v>5450</v>
      </c>
    </row>
    <row r="104" spans="1:3">
      <c r="A104" s="1" t="s">
        <v>102</v>
      </c>
      <c r="B104" s="1" t="s">
        <v>102</v>
      </c>
      <c r="C104" s="1">
        <f>150.00</f>
        <v>150</v>
      </c>
    </row>
    <row r="105" spans="1:3">
      <c r="A105" s="1" t="s">
        <v>103</v>
      </c>
      <c r="B105" s="1" t="s">
        <v>103</v>
      </c>
      <c r="C105" s="1">
        <f>2000.00</f>
        <v>2000</v>
      </c>
    </row>
    <row r="106" spans="1:3">
      <c r="A106" s="1" t="s">
        <v>104</v>
      </c>
      <c r="B106" s="1" t="s">
        <v>104</v>
      </c>
      <c r="C106" s="1">
        <f>2000.00</f>
        <v>2000</v>
      </c>
    </row>
    <row r="107" spans="1:3">
      <c r="A107" s="1" t="s">
        <v>105</v>
      </c>
      <c r="B107" s="1" t="s">
        <v>105</v>
      </c>
      <c r="C107" s="1">
        <f>100.00</f>
        <v>100</v>
      </c>
    </row>
    <row r="108" spans="1:3">
      <c r="A108" s="1" t="s">
        <v>106</v>
      </c>
      <c r="B108" s="1" t="s">
        <v>106</v>
      </c>
      <c r="C108" s="1">
        <f>20.00</f>
        <v>20</v>
      </c>
    </row>
    <row r="109" spans="1:3">
      <c r="A109" s="1" t="s">
        <v>107</v>
      </c>
      <c r="B109" s="1" t="s">
        <v>107</v>
      </c>
      <c r="C109" s="1">
        <f>2000.00</f>
        <v>2000</v>
      </c>
    </row>
    <row r="110" spans="1:3">
      <c r="A110" s="1" t="s">
        <v>108</v>
      </c>
      <c r="B110" s="1" t="s">
        <v>108</v>
      </c>
      <c r="C110" s="1">
        <f>1400.00</f>
        <v>1400</v>
      </c>
    </row>
    <row r="111" spans="1:3">
      <c r="A111" s="1" t="s">
        <v>109</v>
      </c>
      <c r="B111" s="1" t="s">
        <v>109</v>
      </c>
      <c r="C111" s="1">
        <f>1280.00</f>
        <v>1280</v>
      </c>
    </row>
    <row r="112" spans="1:3">
      <c r="A112" s="1" t="s">
        <v>110</v>
      </c>
      <c r="B112" s="1" t="s">
        <v>110</v>
      </c>
      <c r="C112" s="1">
        <f>890.00</f>
        <v>890</v>
      </c>
    </row>
    <row r="113" spans="1:3">
      <c r="A113" s="1" t="s">
        <v>111</v>
      </c>
      <c r="B113" s="1" t="s">
        <v>111</v>
      </c>
      <c r="C113" s="1">
        <f>2500.00</f>
        <v>2500</v>
      </c>
    </row>
    <row r="114" spans="1:3">
      <c r="A114" s="1" t="s">
        <v>112</v>
      </c>
      <c r="B114" s="1" t="s">
        <v>112</v>
      </c>
      <c r="C114" s="1">
        <f>300.00</f>
        <v>300</v>
      </c>
    </row>
    <row r="115" spans="1:3">
      <c r="A115" s="1" t="s">
        <v>113</v>
      </c>
      <c r="B115" s="1" t="s">
        <v>113</v>
      </c>
      <c r="C115" s="1">
        <f>2200.00</f>
        <v>2200</v>
      </c>
    </row>
    <row r="116" spans="1:3">
      <c r="A116" s="1" t="s">
        <v>114</v>
      </c>
      <c r="B116" s="1" t="s">
        <v>114</v>
      </c>
      <c r="C116" s="1">
        <f>4760.00</f>
        <v>4760</v>
      </c>
    </row>
    <row r="117" spans="1:3">
      <c r="A117" s="1" t="s">
        <v>115</v>
      </c>
      <c r="B117" s="1" t="s">
        <v>115</v>
      </c>
      <c r="C117" s="1">
        <f>6075.00</f>
        <v>6075</v>
      </c>
    </row>
    <row r="118" spans="1:3">
      <c r="A118" s="1" t="s">
        <v>116</v>
      </c>
      <c r="B118" s="1" t="s">
        <v>116</v>
      </c>
      <c r="C118" s="1">
        <f>7980.00</f>
        <v>7980</v>
      </c>
    </row>
    <row r="119" spans="1:3">
      <c r="A119" s="1" t="s">
        <v>117</v>
      </c>
      <c r="B119" s="1" t="s">
        <v>117</v>
      </c>
      <c r="C119" s="1">
        <f>15600.00</f>
        <v>15600</v>
      </c>
    </row>
    <row r="120" spans="1:3">
      <c r="A120" s="1" t="s">
        <v>118</v>
      </c>
      <c r="B120" s="1" t="s">
        <v>118</v>
      </c>
      <c r="C120" s="1">
        <f>5600.00</f>
        <v>5600</v>
      </c>
    </row>
    <row r="121" spans="1:3">
      <c r="A121" s="1" t="s">
        <v>119</v>
      </c>
      <c r="B121" s="1" t="s">
        <v>119</v>
      </c>
      <c r="C121" s="1">
        <f>29400.00</f>
        <v>29400</v>
      </c>
    </row>
    <row r="122" spans="1:3">
      <c r="A122" s="1" t="s">
        <v>120</v>
      </c>
      <c r="B122" s="1" t="s">
        <v>120</v>
      </c>
      <c r="C122" s="1">
        <f>7900.00</f>
        <v>7900</v>
      </c>
    </row>
    <row r="123" spans="1:3">
      <c r="A123" s="1" t="s">
        <v>121</v>
      </c>
      <c r="B123" s="1" t="s">
        <v>121</v>
      </c>
      <c r="C123" s="1">
        <f>5560.00</f>
        <v>5560</v>
      </c>
    </row>
    <row r="124" spans="1:3">
      <c r="A124" s="1" t="s">
        <v>122</v>
      </c>
      <c r="B124" s="1" t="s">
        <v>122</v>
      </c>
      <c r="C124" s="1">
        <f>470.00</f>
        <v>470</v>
      </c>
    </row>
    <row r="125" spans="1:3">
      <c r="A125" s="1" t="s">
        <v>123</v>
      </c>
      <c r="B125" s="1" t="s">
        <v>123</v>
      </c>
      <c r="C125" s="1" t="s">
        <v>124</v>
      </c>
    </row>
    <row r="126" spans="1:3">
      <c r="A126" s="1" t="s">
        <v>125</v>
      </c>
      <c r="B126" s="1" t="s">
        <v>125</v>
      </c>
      <c r="C126" s="1">
        <f>2200.00</f>
        <v>2200</v>
      </c>
    </row>
    <row r="127" spans="1:3">
      <c r="A127" s="1" t="s">
        <v>126</v>
      </c>
      <c r="B127" s="1" t="s">
        <v>126</v>
      </c>
      <c r="C127" s="1">
        <f>1780.00</f>
        <v>1780</v>
      </c>
    </row>
    <row r="128" spans="1:3">
      <c r="A128" s="1" t="s">
        <v>127</v>
      </c>
      <c r="B128" s="1" t="s">
        <v>127</v>
      </c>
      <c r="C128" s="1">
        <f>1540.00</f>
        <v>1540</v>
      </c>
    </row>
    <row r="129" spans="1:3">
      <c r="A129" s="1" t="s">
        <v>128</v>
      </c>
      <c r="B129" s="1" t="s">
        <v>128</v>
      </c>
      <c r="C129" s="1" t="s">
        <v>124</v>
      </c>
    </row>
    <row r="130" spans="1:3">
      <c r="A130" s="1" t="s">
        <v>129</v>
      </c>
      <c r="B130" s="1" t="s">
        <v>129</v>
      </c>
      <c r="C130" s="1" t="s">
        <v>124</v>
      </c>
    </row>
    <row r="131" spans="1:3">
      <c r="A131" s="1" t="s">
        <v>130</v>
      </c>
      <c r="B131" s="1" t="s">
        <v>130</v>
      </c>
      <c r="C131" s="1" t="s">
        <v>124</v>
      </c>
    </row>
    <row r="132" spans="1:3">
      <c r="A132" s="1" t="s">
        <v>131</v>
      </c>
      <c r="B132" s="1" t="s">
        <v>131</v>
      </c>
      <c r="C132" s="1" t="s">
        <v>124</v>
      </c>
    </row>
    <row r="133" spans="1:3">
      <c r="A133" s="3" t="s">
        <v>132</v>
      </c>
      <c r="B133" s="1"/>
      <c r="C133" s="1"/>
    </row>
    <row r="134" spans="1:3">
      <c r="A134" s="1" t="s">
        <v>133</v>
      </c>
      <c r="B134" s="1" t="s">
        <v>133</v>
      </c>
      <c r="C134" s="1">
        <f>200.00</f>
        <v>200</v>
      </c>
    </row>
    <row r="135" spans="1:3">
      <c r="A135" s="3" t="s">
        <v>134</v>
      </c>
      <c r="B135" s="1"/>
      <c r="C135" s="1"/>
    </row>
    <row r="136" spans="1:3">
      <c r="A136" s="1" t="s">
        <v>135</v>
      </c>
      <c r="B136" s="1" t="s">
        <v>135</v>
      </c>
      <c r="C136" s="1">
        <f>5250.00</f>
        <v>5250</v>
      </c>
    </row>
    <row r="137" spans="1:3">
      <c r="A137" s="1" t="s">
        <v>136</v>
      </c>
      <c r="B137" s="1" t="s">
        <v>136</v>
      </c>
      <c r="C137" s="1">
        <f>5620.00</f>
        <v>5620</v>
      </c>
    </row>
    <row r="138" spans="1:3">
      <c r="A138" s="1" t="s">
        <v>137</v>
      </c>
      <c r="B138" s="1" t="s">
        <v>137</v>
      </c>
      <c r="C138" s="1">
        <f>10200.00</f>
        <v>10200</v>
      </c>
    </row>
    <row r="139" spans="1:3">
      <c r="A139" s="1" t="s">
        <v>138</v>
      </c>
      <c r="B139" s="1" t="s">
        <v>138</v>
      </c>
      <c r="C139" s="1">
        <f>5310.00</f>
        <v>5310</v>
      </c>
    </row>
    <row r="140" spans="1:3">
      <c r="A140" s="1" t="s">
        <v>139</v>
      </c>
      <c r="B140" s="1" t="s">
        <v>139</v>
      </c>
      <c r="C140" s="1">
        <f>10800.00</f>
        <v>10800</v>
      </c>
    </row>
    <row r="141" spans="1:3">
      <c r="A141" s="1" t="s">
        <v>140</v>
      </c>
      <c r="B141" s="1" t="s">
        <v>140</v>
      </c>
      <c r="C141" s="1">
        <f>7700.00</f>
        <v>7700</v>
      </c>
    </row>
    <row r="142" spans="1:3">
      <c r="A142" s="1" t="s">
        <v>141</v>
      </c>
      <c r="B142" s="1" t="s">
        <v>141</v>
      </c>
      <c r="C142" s="1">
        <f>3800.00</f>
        <v>3800</v>
      </c>
    </row>
    <row r="143" spans="1:3">
      <c r="A143" s="1" t="s">
        <v>142</v>
      </c>
      <c r="B143" s="1" t="s">
        <v>142</v>
      </c>
      <c r="C143" s="1">
        <f>3480.00</f>
        <v>3480</v>
      </c>
    </row>
    <row r="144" spans="1:3">
      <c r="A144" s="1" t="s">
        <v>143</v>
      </c>
      <c r="B144" s="1" t="s">
        <v>143</v>
      </c>
      <c r="C144" s="1">
        <f>5670.00</f>
        <v>5670</v>
      </c>
    </row>
    <row r="145" spans="1:3">
      <c r="A145" s="1" t="s">
        <v>144</v>
      </c>
      <c r="B145" s="1" t="s">
        <v>144</v>
      </c>
      <c r="C145" s="1">
        <f>9000.00</f>
        <v>9000</v>
      </c>
    </row>
    <row r="146" spans="1:3">
      <c r="A146" s="1" t="s">
        <v>145</v>
      </c>
      <c r="B146" s="1" t="s">
        <v>145</v>
      </c>
      <c r="C146" s="1">
        <f>960.00</f>
        <v>960</v>
      </c>
    </row>
    <row r="147" spans="1:3">
      <c r="A147" s="1" t="s">
        <v>146</v>
      </c>
      <c r="B147" s="1" t="s">
        <v>146</v>
      </c>
      <c r="C147" s="1">
        <f>7680.00</f>
        <v>7680</v>
      </c>
    </row>
    <row r="148" spans="1:3">
      <c r="A148" s="1" t="s">
        <v>147</v>
      </c>
      <c r="B148" s="1" t="s">
        <v>147</v>
      </c>
      <c r="C148" s="1">
        <f>3100.00</f>
        <v>3100</v>
      </c>
    </row>
    <row r="149" spans="1:3">
      <c r="A149" s="1" t="s">
        <v>148</v>
      </c>
      <c r="B149" s="1" t="s">
        <v>148</v>
      </c>
      <c r="C149" s="1">
        <f>17200.00</f>
        <v>17200</v>
      </c>
    </row>
    <row r="150" spans="1:3">
      <c r="A150" s="1" t="s">
        <v>149</v>
      </c>
      <c r="B150" s="1" t="s">
        <v>149</v>
      </c>
      <c r="C150" s="1">
        <f>4200.00</f>
        <v>4200</v>
      </c>
    </row>
    <row r="151" spans="1:3">
      <c r="A151" s="1" t="s">
        <v>150</v>
      </c>
      <c r="B151" s="1" t="s">
        <v>150</v>
      </c>
      <c r="C151" s="1">
        <f>8100.00</f>
        <v>8100</v>
      </c>
    </row>
    <row r="152" spans="1:3">
      <c r="A152" s="1" t="s">
        <v>151</v>
      </c>
      <c r="B152" s="1" t="s">
        <v>151</v>
      </c>
      <c r="C152" s="1">
        <f>700.00</f>
        <v>700</v>
      </c>
    </row>
    <row r="153" spans="1:3">
      <c r="A153" s="1" t="s">
        <v>152</v>
      </c>
      <c r="B153" s="1" t="s">
        <v>152</v>
      </c>
      <c r="C153" s="1">
        <f>700.00</f>
        <v>700</v>
      </c>
    </row>
    <row r="154" spans="1:3">
      <c r="A154" s="1" t="s">
        <v>153</v>
      </c>
      <c r="B154" s="1" t="s">
        <v>153</v>
      </c>
      <c r="C154" s="1">
        <f>5120.00</f>
        <v>5120</v>
      </c>
    </row>
    <row r="155" spans="1:3">
      <c r="A155" s="1" t="s">
        <v>154</v>
      </c>
      <c r="B155" s="1" t="s">
        <v>154</v>
      </c>
      <c r="C155" s="1">
        <f>850.00</f>
        <v>850</v>
      </c>
    </row>
    <row r="156" spans="1:3">
      <c r="A156" s="1" t="s">
        <v>155</v>
      </c>
      <c r="B156" s="1" t="s">
        <v>155</v>
      </c>
      <c r="C156" s="1">
        <f>9120.00</f>
        <v>9120</v>
      </c>
    </row>
    <row r="157" spans="1:3">
      <c r="A157" s="1" t="s">
        <v>156</v>
      </c>
      <c r="B157" s="1" t="s">
        <v>156</v>
      </c>
      <c r="C157" s="1">
        <f>1000.00</f>
        <v>1000</v>
      </c>
    </row>
    <row r="158" spans="1:3">
      <c r="A158" s="1" t="s">
        <v>157</v>
      </c>
      <c r="B158" s="1" t="s">
        <v>157</v>
      </c>
      <c r="C158" s="1">
        <f>4100.00</f>
        <v>4100</v>
      </c>
    </row>
    <row r="159" spans="1:3">
      <c r="A159" s="1" t="s">
        <v>158</v>
      </c>
      <c r="B159" s="1" t="s">
        <v>158</v>
      </c>
      <c r="C159" s="1">
        <f>4580.00</f>
        <v>4580</v>
      </c>
    </row>
    <row r="160" spans="1:3">
      <c r="A160" s="1" t="s">
        <v>159</v>
      </c>
      <c r="B160" s="1" t="s">
        <v>159</v>
      </c>
      <c r="C160" s="1">
        <f>4570.00</f>
        <v>4570</v>
      </c>
    </row>
    <row r="161" spans="1:3">
      <c r="A161" s="1" t="s">
        <v>160</v>
      </c>
      <c r="B161" s="1" t="s">
        <v>160</v>
      </c>
      <c r="C161" s="1">
        <f>6150.00</f>
        <v>6150</v>
      </c>
    </row>
    <row r="162" spans="1:3">
      <c r="A162" s="1" t="s">
        <v>161</v>
      </c>
      <c r="B162" s="1" t="s">
        <v>161</v>
      </c>
      <c r="C162" s="1">
        <f>6600.00</f>
        <v>6600</v>
      </c>
    </row>
    <row r="163" spans="1:3">
      <c r="A163" s="1" t="s">
        <v>162</v>
      </c>
      <c r="B163" s="1" t="s">
        <v>162</v>
      </c>
      <c r="C163" s="1">
        <f>7900.00</f>
        <v>7900</v>
      </c>
    </row>
    <row r="164" spans="1:3">
      <c r="A164" s="1" t="s">
        <v>163</v>
      </c>
      <c r="B164" s="1" t="s">
        <v>163</v>
      </c>
      <c r="C164" s="1">
        <f>11700.00</f>
        <v>11700</v>
      </c>
    </row>
    <row r="165" spans="1:3">
      <c r="A165" s="1" t="s">
        <v>164</v>
      </c>
      <c r="B165" s="1" t="s">
        <v>164</v>
      </c>
      <c r="C165" s="1">
        <f>12800.00</f>
        <v>12800</v>
      </c>
    </row>
    <row r="166" spans="1:3">
      <c r="A166" s="1" t="s">
        <v>165</v>
      </c>
      <c r="B166" s="1" t="s">
        <v>165</v>
      </c>
      <c r="C166" s="1">
        <f>8960.00</f>
        <v>8960</v>
      </c>
    </row>
    <row r="167" spans="1:3">
      <c r="A167" s="1" t="s">
        <v>166</v>
      </c>
      <c r="B167" s="1" t="s">
        <v>166</v>
      </c>
      <c r="C167" s="1">
        <f>13600.00</f>
        <v>13600</v>
      </c>
    </row>
    <row r="168" spans="1:3">
      <c r="A168" s="1" t="s">
        <v>167</v>
      </c>
      <c r="B168" s="1" t="s">
        <v>167</v>
      </c>
      <c r="C168" s="1">
        <f>10400.00</f>
        <v>10400</v>
      </c>
    </row>
    <row r="169" spans="1:3">
      <c r="A169" s="1" t="s">
        <v>168</v>
      </c>
      <c r="B169" s="1" t="s">
        <v>168</v>
      </c>
      <c r="C169" s="1">
        <f>25200.00</f>
        <v>25200</v>
      </c>
    </row>
    <row r="170" spans="1:3">
      <c r="A170" s="1" t="s">
        <v>169</v>
      </c>
      <c r="B170" s="1" t="s">
        <v>169</v>
      </c>
      <c r="C170" s="1">
        <f>810.00</f>
        <v>810</v>
      </c>
    </row>
    <row r="171" spans="1:3">
      <c r="A171" s="1" t="s">
        <v>170</v>
      </c>
      <c r="B171" s="1" t="s">
        <v>170</v>
      </c>
      <c r="C171" s="1">
        <f>2200.00</f>
        <v>2200</v>
      </c>
    </row>
    <row r="172" spans="1:3">
      <c r="A172" s="1" t="s">
        <v>171</v>
      </c>
      <c r="B172" s="1" t="s">
        <v>171</v>
      </c>
      <c r="C172" s="1">
        <f>1540.00</f>
        <v>1540</v>
      </c>
    </row>
    <row r="173" spans="1:3">
      <c r="A173" s="1" t="s">
        <v>172</v>
      </c>
      <c r="B173" s="1" t="s">
        <v>172</v>
      </c>
      <c r="C173" s="1">
        <f>3100.00</f>
        <v>3100</v>
      </c>
    </row>
    <row r="174" spans="1:3">
      <c r="A174" s="1" t="s">
        <v>173</v>
      </c>
      <c r="B174" s="1" t="s">
        <v>173</v>
      </c>
      <c r="C174" s="1">
        <f>4100.00</f>
        <v>4100</v>
      </c>
    </row>
    <row r="175" spans="1:3">
      <c r="A175" s="1" t="s">
        <v>174</v>
      </c>
      <c r="B175" s="1" t="s">
        <v>174</v>
      </c>
      <c r="C175" s="1">
        <f>4700.00</f>
        <v>4700</v>
      </c>
    </row>
    <row r="176" spans="1:3">
      <c r="A176" s="1" t="s">
        <v>175</v>
      </c>
      <c r="B176" s="1" t="s">
        <v>175</v>
      </c>
      <c r="C176" s="1">
        <f>2100.00</f>
        <v>2100</v>
      </c>
    </row>
    <row r="177" spans="1:3">
      <c r="A177" s="1" t="s">
        <v>176</v>
      </c>
      <c r="B177" s="1" t="s">
        <v>176</v>
      </c>
      <c r="C177" s="1">
        <f>1500.00</f>
        <v>1500</v>
      </c>
    </row>
    <row r="178" spans="1:3">
      <c r="A178" s="1" t="s">
        <v>177</v>
      </c>
      <c r="B178" s="1" t="s">
        <v>177</v>
      </c>
      <c r="C178" s="1">
        <f>2100.00</f>
        <v>2100</v>
      </c>
    </row>
    <row r="179" spans="1:3">
      <c r="A179" s="1" t="s">
        <v>178</v>
      </c>
      <c r="B179" s="1" t="s">
        <v>178</v>
      </c>
      <c r="C179" s="1">
        <f>6580.00</f>
        <v>6580</v>
      </c>
    </row>
    <row r="180" spans="1:3">
      <c r="A180" s="1" t="s">
        <v>179</v>
      </c>
      <c r="B180" s="1" t="s">
        <v>179</v>
      </c>
      <c r="C180" s="1">
        <f>7600.00</f>
        <v>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  <mergeCell ref="A34:C34"/>
    <mergeCell ref="A133:C133"/>
    <mergeCell ref="A135:C13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2026-06-18T01:51:46+03:00</dcterms:created>
  <dcterms:modified xsi:type="dcterms:W3CDTF">2026-06-18T01:51:46+03:00</dcterms:modified>
  <dc:title>Untitled Spreadsheet</dc:title>
  <dc:description/>
  <dc:subject/>
  <cp:keywords/>
  <cp:category/>
</cp:coreProperties>
</file>