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<sst xmlns="http://schemas.openxmlformats.org/spreadsheetml/2006/main" uniqueCount="43">
  <si>
    <t>Название</t>
  </si>
  <si>
    <t>Описание</t>
  </si>
  <si>
    <t>Цена, руб.</t>
  </si>
  <si>
    <t>Оборудование &gt; Пескоструйное оборудование</t>
  </si>
  <si>
    <t>Установка абразивоструйная PS 200 комплектность №2</t>
  </si>
  <si>
    <t xml:space="preserve">Установка абразивоструйная PS 25 комплектность №2 </t>
  </si>
  <si>
    <t>Установка абразивоструйная PS 100 комплектность № 1</t>
  </si>
  <si>
    <t>Установка абразивоструйная PS 100 комплектность № 2</t>
  </si>
  <si>
    <t>Установка абразивоструйная PS 100 комплектность № 3 (с TWIN 20 м)</t>
  </si>
  <si>
    <t>Установка абразивоструйная PS 100 комплектность № 3 без рукава</t>
  </si>
  <si>
    <t>Установка абразивоструйная PS 160 комплектность № 1</t>
  </si>
  <si>
    <t>Установка абразивоструйная PS 160 комплектность № 2 шиберный затвор</t>
  </si>
  <si>
    <t>Установка абразивоструйная PS 160 комплектность № 3 Twin 20м</t>
  </si>
  <si>
    <t>Установка абразивоструйная PS 160 комплектность № 3 без рукава</t>
  </si>
  <si>
    <t>Установка абразивоструйная PS 200 комлектность 3 с TWIN 20 м</t>
  </si>
  <si>
    <t>Установка абразивоструйная PS 200 комплектность №1</t>
  </si>
  <si>
    <t xml:space="preserve">Установка абразивоструйная PS 200 комплектность №3 без рукава </t>
  </si>
  <si>
    <t>Установка абразивоструйная PS 25 комплектность №1</t>
  </si>
  <si>
    <t xml:space="preserve">Установка абразивоструйная PS 25 комплектность №3 без рукава </t>
  </si>
  <si>
    <t>Установка абразивоструйная PS 25 комплектность №3 с TWIN 20 м</t>
  </si>
  <si>
    <t>Установка абразивоструйная PS 250 комплектность №3 Twin 20м</t>
  </si>
  <si>
    <t xml:space="preserve">Установка абразивоструйная PS 250 комплектность №3 без рукава </t>
  </si>
  <si>
    <t>Установка абразивоструйная PS 75 комплектность № 1</t>
  </si>
  <si>
    <t xml:space="preserve">Установка абразивоструйная PS 75 комплектность № 3 Twin 20м </t>
  </si>
  <si>
    <t>Установка абразивоструйная PS 75 комплектность № 3 без рукава</t>
  </si>
  <si>
    <t>Установка абразивоструйная PS 75 комплектность №2</t>
  </si>
  <si>
    <t>Установка абразивоструйная PS 250 комплектность № 1</t>
  </si>
  <si>
    <t>Установка абразивоструйная PS 250 комплектность №2</t>
  </si>
  <si>
    <t>Установка абразивоструйная PS 200 комплектность №3 Twin 20v</t>
  </si>
  <si>
    <t>Комбинезон пескоструйщика Вектор (56-58/188)</t>
  </si>
  <si>
    <t>Застежка для шлема Вектор</t>
  </si>
  <si>
    <t>Кольцо резиновое для шлема Aspect</t>
  </si>
  <si>
    <t>Комбинезон пескоструйщика Вектор (56-58/176)</t>
  </si>
  <si>
    <t>Перчатки камерные 600мм</t>
  </si>
  <si>
    <t>Пленка для шлема Aspect (Аспект) уп.50 шт</t>
  </si>
  <si>
    <t>Стекло защитное 100*50мм</t>
  </si>
  <si>
    <t>Съёмный ворот для шлема пескоструйщика Vector</t>
  </si>
  <si>
    <t>Трубка затвора универсального для DSMG Ø25/32мм</t>
  </si>
  <si>
    <t>Пескоструйная камера PST-КСО-60 напорная</t>
  </si>
  <si>
    <t>Пескоструйная камера PST-КСО-110 инжекторная</t>
  </si>
  <si>
    <t>Система сбора и рекуперации абразивного материала PST СОВ-4/2 М</t>
  </si>
  <si>
    <t xml:space="preserve">Фильтр самоочищающийся PST СФ-М СФ-40 </t>
  </si>
  <si>
    <t>Ресивер воздушный PST РГ-500 с площадкой для компрессора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</si>
</sst>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44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123000.00</f>
        <v>123000</v>
      </c>
    </row>
    <row r="7" spans="1:3">
      <c r="A7" s="1" t="s">
        <v>5</v>
      </c>
      <c r="B7" s="1" t="s">
        <v>5</v>
      </c>
      <c r="C7" s="1">
        <f>72100.00</f>
        <v>72100</v>
      </c>
    </row>
    <row r="8" spans="1:3">
      <c r="A8" s="1" t="s">
        <v>6</v>
      </c>
      <c r="B8" s="1" t="s">
        <v>6</v>
      </c>
      <c r="C8" s="1">
        <f>87000.00</f>
        <v>87000</v>
      </c>
    </row>
    <row r="9" spans="1:3">
      <c r="A9" s="1" t="s">
        <v>7</v>
      </c>
      <c r="B9" s="1" t="s">
        <v>7</v>
      </c>
      <c r="C9" s="1">
        <f>95100.00</f>
        <v>95100</v>
      </c>
    </row>
    <row r="10" spans="1:3">
      <c r="A10" s="1" t="s">
        <v>8</v>
      </c>
      <c r="B10" s="1" t="s">
        <v>8</v>
      </c>
      <c r="C10" s="1">
        <f>145800.00</f>
        <v>145800</v>
      </c>
    </row>
    <row r="11" spans="1:3">
      <c r="A11" s="1" t="s">
        <v>9</v>
      </c>
      <c r="B11" s="1" t="s">
        <v>9</v>
      </c>
      <c r="C11" s="1">
        <f>134900.00</f>
        <v>134900</v>
      </c>
    </row>
    <row r="12" spans="1:3">
      <c r="A12" s="1" t="s">
        <v>10</v>
      </c>
      <c r="B12" s="1" t="s">
        <v>10</v>
      </c>
      <c r="C12" s="1">
        <f>105400.00</f>
        <v>105400</v>
      </c>
    </row>
    <row r="13" spans="1:3">
      <c r="A13" s="1" t="s">
        <v>11</v>
      </c>
      <c r="B13" s="1" t="s">
        <v>11</v>
      </c>
      <c r="C13" s="1">
        <f>114000.00</f>
        <v>114000</v>
      </c>
    </row>
    <row r="14" spans="1:3">
      <c r="A14" s="1" t="s">
        <v>12</v>
      </c>
      <c r="B14" s="1" t="s">
        <v>12</v>
      </c>
      <c r="C14" s="1">
        <f>164000.00</f>
        <v>164000</v>
      </c>
    </row>
    <row r="15" spans="1:3">
      <c r="A15" s="1" t="s">
        <v>13</v>
      </c>
      <c r="B15" s="1" t="s">
        <v>13</v>
      </c>
      <c r="C15" s="1">
        <f>155400.00</f>
        <v>155400</v>
      </c>
    </row>
    <row r="16" spans="1:3">
      <c r="A16" s="1" t="s">
        <v>14</v>
      </c>
      <c r="B16" s="1" t="s">
        <v>14</v>
      </c>
      <c r="C16" s="1">
        <f>179000.00</f>
        <v>179000</v>
      </c>
    </row>
    <row r="17" spans="1:3">
      <c r="A17" s="1" t="s">
        <v>15</v>
      </c>
      <c r="B17" s="1" t="s">
        <v>15</v>
      </c>
      <c r="C17" s="1">
        <f>117500.00</f>
        <v>117500</v>
      </c>
    </row>
    <row r="18" spans="1:3">
      <c r="A18" s="1" t="s">
        <v>16</v>
      </c>
      <c r="B18" s="1" t="s">
        <v>16</v>
      </c>
      <c r="C18" s="1">
        <f>158000.00</f>
        <v>158000</v>
      </c>
    </row>
    <row r="19" spans="1:3">
      <c r="A19" s="1" t="s">
        <v>17</v>
      </c>
      <c r="B19" s="1" t="s">
        <v>17</v>
      </c>
      <c r="C19" s="1">
        <f>64200.00</f>
        <v>64200</v>
      </c>
    </row>
    <row r="20" spans="1:3">
      <c r="A20" s="1" t="s">
        <v>18</v>
      </c>
      <c r="B20" s="1" t="s">
        <v>18</v>
      </c>
      <c r="C20" s="1">
        <f>115633.00</f>
        <v>115633</v>
      </c>
    </row>
    <row r="21" spans="1:3">
      <c r="A21" s="1" t="s">
        <v>19</v>
      </c>
      <c r="B21" s="1" t="s">
        <v>19</v>
      </c>
      <c r="C21" s="1">
        <f>121600.00</f>
        <v>121600</v>
      </c>
    </row>
    <row r="22" spans="1:3">
      <c r="A22" s="1" t="s">
        <v>20</v>
      </c>
      <c r="B22" s="1" t="s">
        <v>20</v>
      </c>
      <c r="C22" s="1">
        <f>176000.00</f>
        <v>176000</v>
      </c>
    </row>
    <row r="23" spans="1:3">
      <c r="A23" s="1" t="s">
        <v>21</v>
      </c>
      <c r="B23" s="1" t="s">
        <v>21</v>
      </c>
      <c r="C23" s="1">
        <f>164000.00</f>
        <v>164000</v>
      </c>
    </row>
    <row r="24" spans="1:3">
      <c r="A24" s="1" t="s">
        <v>22</v>
      </c>
      <c r="B24" s="1" t="s">
        <v>22</v>
      </c>
      <c r="C24" s="1">
        <f>76100.00</f>
        <v>76100</v>
      </c>
    </row>
    <row r="25" spans="1:3">
      <c r="A25" s="1" t="s">
        <v>23</v>
      </c>
      <c r="B25" s="1" t="s">
        <v>23</v>
      </c>
      <c r="C25" s="1">
        <f>134200.00</f>
        <v>134200</v>
      </c>
    </row>
    <row r="26" spans="1:3">
      <c r="A26" s="1" t="s">
        <v>24</v>
      </c>
      <c r="B26" s="1" t="s">
        <v>24</v>
      </c>
      <c r="C26" s="1">
        <f>124100.00</f>
        <v>124100</v>
      </c>
    </row>
    <row r="27" spans="1:3">
      <c r="A27" s="1" t="s">
        <v>25</v>
      </c>
      <c r="B27" s="1" t="s">
        <v>25</v>
      </c>
      <c r="C27" s="1">
        <f>87500.00</f>
        <v>87500</v>
      </c>
    </row>
    <row r="28" spans="1:3">
      <c r="A28" s="1" t="s">
        <v>26</v>
      </c>
      <c r="B28" s="1" t="s">
        <v>26</v>
      </c>
      <c r="C28" s="1">
        <f>115300.00</f>
        <v>115300</v>
      </c>
    </row>
    <row r="29" spans="1:3">
      <c r="A29" s="1" t="s">
        <v>27</v>
      </c>
      <c r="B29" s="1" t="s">
        <v>27</v>
      </c>
      <c r="C29" s="1">
        <f>123000.00</f>
        <v>123000</v>
      </c>
    </row>
    <row r="30" spans="1:3">
      <c r="A30" s="1" t="s">
        <v>28</v>
      </c>
      <c r="B30" s="1" t="s">
        <v>28</v>
      </c>
      <c r="C30" s="1">
        <f>167200.00</f>
        <v>167200</v>
      </c>
    </row>
    <row r="31" spans="1:3">
      <c r="A31" s="1" t="s">
        <v>29</v>
      </c>
      <c r="B31" s="1" t="s">
        <v>29</v>
      </c>
      <c r="C31" s="1">
        <f>6000.00</f>
        <v>6000</v>
      </c>
    </row>
    <row r="32" spans="1:3">
      <c r="A32" s="1" t="s">
        <v>30</v>
      </c>
      <c r="B32" s="1" t="s">
        <v>30</v>
      </c>
      <c r="C32" s="1">
        <f>110.00</f>
        <v>110</v>
      </c>
    </row>
    <row r="33" spans="1:3">
      <c r="A33" s="1" t="s">
        <v>31</v>
      </c>
      <c r="B33" s="1" t="s">
        <v>31</v>
      </c>
      <c r="C33" s="1">
        <f>500.00</f>
        <v>500</v>
      </c>
    </row>
    <row r="34" spans="1:3">
      <c r="A34" s="1" t="s">
        <v>32</v>
      </c>
      <c r="B34" s="1" t="s">
        <v>32</v>
      </c>
      <c r="C34" s="1">
        <f>6000.00</f>
        <v>6000</v>
      </c>
    </row>
    <row r="35" spans="1:3">
      <c r="A35" s="1" t="s">
        <v>33</v>
      </c>
      <c r="B35" s="1" t="s">
        <v>33</v>
      </c>
      <c r="C35" s="1">
        <f>2500.00</f>
        <v>2500</v>
      </c>
    </row>
    <row r="36" spans="1:3">
      <c r="A36" s="1" t="s">
        <v>34</v>
      </c>
      <c r="B36" s="1" t="s">
        <v>34</v>
      </c>
      <c r="C36" s="1">
        <f>3700.00</f>
        <v>3700</v>
      </c>
    </row>
    <row r="37" spans="1:3">
      <c r="A37" s="1" t="s">
        <v>35</v>
      </c>
      <c r="B37" s="1" t="s">
        <v>35</v>
      </c>
      <c r="C37" s="1">
        <f>10.00</f>
        <v>10</v>
      </c>
    </row>
    <row r="38" spans="1:3">
      <c r="A38" s="1" t="s">
        <v>36</v>
      </c>
      <c r="B38" s="1" t="s">
        <v>36</v>
      </c>
      <c r="C38" s="1">
        <f>550.00</f>
        <v>550</v>
      </c>
    </row>
    <row r="39" spans="1:3">
      <c r="A39" s="1" t="s">
        <v>37</v>
      </c>
      <c r="B39" s="1" t="s">
        <v>37</v>
      </c>
      <c r="C39" s="1">
        <f>1200.00</f>
        <v>1200</v>
      </c>
    </row>
    <row r="40" spans="1:3">
      <c r="A40" s="1" t="s">
        <v>38</v>
      </c>
      <c r="B40" s="1" t="s">
        <v>38</v>
      </c>
      <c r="C40" s="1">
        <f>315200.00</f>
        <v>315200</v>
      </c>
    </row>
    <row r="41" spans="1:3">
      <c r="A41" s="1" t="s">
        <v>39</v>
      </c>
      <c r="B41" s="1" t="s">
        <v>39</v>
      </c>
      <c r="C41" s="1">
        <f>198500.00</f>
        <v>198500</v>
      </c>
    </row>
    <row r="42" spans="1:3">
      <c r="A42" s="1" t="s">
        <v>40</v>
      </c>
      <c r="B42" s="1" t="s">
        <v>40</v>
      </c>
      <c r="C42" s="1">
        <f>934372.00</f>
        <v>934372</v>
      </c>
    </row>
    <row r="43" spans="1:3">
      <c r="A43" s="1" t="s">
        <v>41</v>
      </c>
      <c r="B43" s="1" t="s">
        <v>41</v>
      </c>
      <c r="C43" s="1">
        <f>353858.00</f>
        <v>353858</v>
      </c>
    </row>
    <row r="44" spans="1:3">
      <c r="A44" s="1" t="s">
        <v>42</v>
      </c>
      <c r="B44" s="1" t="s">
        <v>42</v>
      </c>
      <c r="C44" s="1">
        <f>63489.00</f>
        <v>63489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2026-09-18T06:48:38+03:00</dcterms:created>
  <dcterms:modified xsi:type="dcterms:W3CDTF">2026-09-18T06:48:38+03:00</dcterms:modified>
  <dc:title>Untitled Spreadsheet</dc:title>
  <dc:description/>
  <dc:subject/>
  <cp:keywords/>
  <cp:category/>
</cp:coreProperties>
</file>